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<sst xmlns="http://schemas.openxmlformats.org/spreadsheetml/2006/main" count="52" uniqueCount="28">
  <si>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</si>
  <si>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</si>
  <si>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</si>
  <si>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</si>
  <si>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</si>
  <si>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</si>
  <si>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</si>
  <si>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</si>
  <si>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</si>
  <si>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</si>
  <si>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</si>
  <si>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</si>
  <si>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</si>
  <si>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</si>
  <si>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</si>
  <si>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</si>
  <si>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</si>
  <si>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</si>
  <si>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</si>
  <si>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</si>
  <si>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</si>
  <si>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</si>
  <si>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январь-февраль 2017                 года</t>
  </si>
  <si>
    <t>январь-февраль 2018 года</t>
  </si>
  <si>
    <t>февраль 2018 года</t>
  </si>
  <si>
    <t>февраль 2017 года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</si>
  <si>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</si>
  <si>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январь-февраль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</si>
</sst>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" fontId="0" fillId="33" borderId="19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>
      <alignment horizontal="right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625" style="0" customWidth="1"/>
  </cols>
  <sheetData>
    <row r="1" spans="1:10" ht="12.75">
      <c r="A1" s="1"/>
      <c r="B1" s="50"/>
      <c r="C1" s="50"/>
      <c r="D1" s="50"/>
      <c r="E1" s="50"/>
      <c r="F1" s="50"/>
      <c r="G1" s="50"/>
      <c r="H1" s="50"/>
      <c r="I1" s="50"/>
      <c r="J1" s="34"/>
    </row>
    <row r="2" spans="1:10" ht="12.75">
      <c r="A2" s="2"/>
      <c r="B2" s="51" t="s">
        <v>26</v>
      </c>
      <c r="C2" s="51"/>
      <c r="D2" s="51"/>
      <c r="E2" s="51"/>
      <c r="F2" s="51"/>
      <c r="G2" s="51"/>
      <c r="H2" s="51"/>
      <c r="I2" s="51"/>
      <c r="J2" s="35"/>
    </row>
    <row r="3" spans="1:10" ht="12.75">
      <c r="A3" s="3"/>
      <c r="B3" s="43" t="s">
        <v>27</v>
      </c>
      <c r="C3" s="43"/>
      <c r="D3" s="43"/>
      <c r="E3" s="43"/>
      <c r="F3" s="43"/>
      <c r="G3" s="43"/>
      <c r="H3" s="43"/>
      <c r="I3" s="43"/>
      <c r="J3" s="33"/>
    </row>
    <row r="4" spans="1:10" ht="12.75">
      <c r="A4" s="3"/>
      <c r="B4" s="4"/>
      <c r="C4" s="6"/>
      <c r="D4" s="7"/>
      <c r="E4" s="6"/>
      <c r="F4" s="5"/>
      <c r="G4" s="52" t="s">
        <v>11</v>
      </c>
      <c r="H4" s="52"/>
      <c r="I4" s="52"/>
      <c r="J4" s="36"/>
    </row>
    <row r="5" spans="1:15" ht="12.75" customHeight="1">
      <c r="A5" s="44" t="s">
        <v>5</v>
      </c>
      <c r="B5" s="46" t="s">
        <v>7</v>
      </c>
      <c r="C5" s="48" t="s">
        <v>19</v>
      </c>
      <c r="D5" s="38" t="s">
        <v>22</v>
      </c>
      <c r="E5" s="40" t="s">
        <v>23</v>
      </c>
      <c r="F5" s="41"/>
      <c r="G5" s="41"/>
      <c r="H5" s="41"/>
      <c r="I5" s="42"/>
      <c r="J5" s="38" t="s">
        <v>25</v>
      </c>
      <c r="K5" s="40" t="s">
        <v>24</v>
      </c>
      <c r="L5" s="41"/>
      <c r="M5" s="41"/>
      <c r="N5" s="41"/>
      <c r="O5" s="42"/>
    </row>
    <row r="6" spans="1:15" ht="48">
      <c r="A6" s="45"/>
      <c r="B6" s="47"/>
      <c r="C6" s="49"/>
      <c r="D6" s="53"/>
      <c r="E6" s="24" t="s">
        <v>0</v>
      </c>
      <c r="F6" s="24" t="s">
        <v>1</v>
      </c>
      <c r="G6" s="25" t="s">
        <v>18</v>
      </c>
      <c r="H6" s="25" t="s">
        <v>6</v>
      </c>
      <c r="I6" s="26" t="s">
        <v>8</v>
      </c>
      <c r="J6" s="39"/>
      <c r="K6" s="24" t="s">
        <v>0</v>
      </c>
      <c r="L6" s="24" t="s">
        <v>1</v>
      </c>
      <c r="M6" s="25" t="s">
        <v>18</v>
      </c>
      <c r="N6" s="25" t="s">
        <v>6</v>
      </c>
      <c r="O6" s="26" t="s">
        <v>8</v>
      </c>
    </row>
    <row r="7" spans="1:15" ht="15">
      <c r="A7" s="9">
        <v>1</v>
      </c>
      <c r="B7" s="20" t="s">
        <v>2</v>
      </c>
      <c r="C7" s="27" t="s">
        <v>3</v>
      </c>
      <c r="D7" s="54">
        <v>402826.5</v>
      </c>
      <c r="E7" s="55">
        <v>419904.9</v>
      </c>
      <c r="F7" s="56">
        <v>421217.4</v>
      </c>
      <c r="G7" s="28">
        <f aca="true" t="shared" si="0" ref="G7:G13">F7/E7*100</f>
        <v>100.31257077495404</v>
      </c>
      <c r="H7" s="28">
        <f aca="true" t="shared" si="1" ref="H7:H14">F7/D7*100</f>
        <v>104.5654642879751</v>
      </c>
      <c r="I7" s="21" t="s">
        <v>10</v>
      </c>
      <c r="J7" s="57">
        <v>213079.9</v>
      </c>
      <c r="K7" s="55">
        <v>199038.2</v>
      </c>
      <c r="L7" s="56">
        <v>199839.5</v>
      </c>
      <c r="M7" s="28">
        <f aca="true" t="shared" si="2" ref="M7:M13">L7/K7*100</f>
        <v>100.40258603624832</v>
      </c>
      <c r="N7" s="28">
        <f>L7/J7*100</f>
        <v>93.78618067682592</v>
      </c>
      <c r="O7" s="21" t="s">
        <v>10</v>
      </c>
    </row>
    <row r="8" spans="1:15" ht="24">
      <c r="A8" s="9">
        <v>2</v>
      </c>
      <c r="B8" s="8" t="s">
        <v>13</v>
      </c>
      <c r="C8" s="11" t="s">
        <v>4</v>
      </c>
      <c r="D8" s="56">
        <v>4.1</v>
      </c>
      <c r="E8" s="56">
        <v>6</v>
      </c>
      <c r="F8" s="56">
        <v>6.9</v>
      </c>
      <c r="G8" s="28">
        <f>F8/E8*100</f>
        <v>115.00000000000001</v>
      </c>
      <c r="H8" s="28">
        <f t="shared" si="1"/>
        <v>168.2926829268293</v>
      </c>
      <c r="I8" s="22" t="s">
        <v>10</v>
      </c>
      <c r="J8" s="58">
        <v>4.1</v>
      </c>
      <c r="K8" s="56">
        <v>3</v>
      </c>
      <c r="L8" s="56">
        <v>6.9</v>
      </c>
      <c r="M8" s="28">
        <f t="shared" si="2"/>
        <v>230.00000000000003</v>
      </c>
      <c r="N8" s="28">
        <f>L8/J8*100</f>
        <v>168.2926829268293</v>
      </c>
      <c r="O8" s="22" t="s">
        <v>10</v>
      </c>
    </row>
    <row r="9" spans="1:15" ht="24">
      <c r="A9" s="9">
        <v>3</v>
      </c>
      <c r="B9" s="8" t="s">
        <v>14</v>
      </c>
      <c r="C9" s="11" t="s">
        <v>4</v>
      </c>
      <c r="D9" s="56">
        <v>696.4</v>
      </c>
      <c r="E9" s="56">
        <v>725</v>
      </c>
      <c r="F9" s="59">
        <v>692</v>
      </c>
      <c r="G9" s="32">
        <f t="shared" si="0"/>
        <v>95.44827586206897</v>
      </c>
      <c r="H9" s="32">
        <f t="shared" si="1"/>
        <v>99.3681792073521</v>
      </c>
      <c r="I9" s="22" t="s">
        <v>10</v>
      </c>
      <c r="J9" s="58">
        <v>336.4</v>
      </c>
      <c r="K9" s="56">
        <v>365</v>
      </c>
      <c r="L9" s="59">
        <v>336</v>
      </c>
      <c r="M9" s="32">
        <f t="shared" si="2"/>
        <v>92.05479452054794</v>
      </c>
      <c r="N9" s="28">
        <f aca="true" t="shared" si="3" ref="N9:N14">L9/J9*100</f>
        <v>99.88109393579073</v>
      </c>
      <c r="O9" s="22" t="s">
        <v>10</v>
      </c>
    </row>
    <row r="10" spans="1:15" ht="15.75" customHeight="1">
      <c r="A10" s="10">
        <v>4</v>
      </c>
      <c r="B10" s="12" t="s">
        <v>15</v>
      </c>
      <c r="C10" s="11" t="s">
        <v>3</v>
      </c>
      <c r="D10" s="60">
        <v>7461144</v>
      </c>
      <c r="E10" s="60">
        <v>7289447</v>
      </c>
      <c r="F10" s="61">
        <v>7236535</v>
      </c>
      <c r="G10" s="18">
        <f t="shared" si="0"/>
        <v>99.27412875078177</v>
      </c>
      <c r="H10" s="18">
        <f t="shared" si="1"/>
        <v>96.98961714182168</v>
      </c>
      <c r="I10" s="19" t="s">
        <v>10</v>
      </c>
      <c r="J10" s="62">
        <v>3655744</v>
      </c>
      <c r="K10" s="60">
        <v>3608745</v>
      </c>
      <c r="L10" s="61">
        <v>3512574</v>
      </c>
      <c r="M10" s="18">
        <f t="shared" si="2"/>
        <v>97.33505692422158</v>
      </c>
      <c r="N10" s="28">
        <f t="shared" si="3"/>
        <v>96.08369732672747</v>
      </c>
      <c r="O10" s="19" t="s">
        <v>10</v>
      </c>
    </row>
    <row r="11" spans="1:15" ht="24">
      <c r="A11" s="10">
        <v>5</v>
      </c>
      <c r="B11" s="13" t="s">
        <v>16</v>
      </c>
      <c r="C11" s="11" t="s">
        <v>12</v>
      </c>
      <c r="D11" s="63">
        <v>33585</v>
      </c>
      <c r="E11" s="64">
        <v>35182</v>
      </c>
      <c r="F11" s="63">
        <v>31252.4</v>
      </c>
      <c r="G11" s="23">
        <f t="shared" si="0"/>
        <v>88.83065203797396</v>
      </c>
      <c r="H11" s="23">
        <f t="shared" si="1"/>
        <v>93.05463748697336</v>
      </c>
      <c r="I11" s="21" t="s">
        <v>10</v>
      </c>
      <c r="J11" s="65">
        <v>16248.4</v>
      </c>
      <c r="K11" s="64">
        <v>17970</v>
      </c>
      <c r="L11" s="63">
        <v>15016.4</v>
      </c>
      <c r="M11" s="23">
        <f t="shared" si="2"/>
        <v>83.56371730662214</v>
      </c>
      <c r="N11" s="28">
        <f t="shared" si="3"/>
        <v>92.41771497501293</v>
      </c>
      <c r="O11" s="21" t="s">
        <v>10</v>
      </c>
    </row>
    <row r="12" spans="1:15" ht="36">
      <c r="A12" s="10">
        <v>6</v>
      </c>
      <c r="B12" s="14" t="s">
        <v>17</v>
      </c>
      <c r="C12" s="11" t="s">
        <v>3</v>
      </c>
      <c r="D12" s="31">
        <f>F12/93.3*100</f>
        <v>11310048.231511254</v>
      </c>
      <c r="E12" s="31">
        <v>11199227</v>
      </c>
      <c r="F12" s="31">
        <v>10552275</v>
      </c>
      <c r="G12" s="23">
        <f t="shared" si="0"/>
        <v>94.22324415783339</v>
      </c>
      <c r="H12" s="23">
        <f t="shared" si="1"/>
        <v>93.30000000000001</v>
      </c>
      <c r="I12" s="21" t="s">
        <v>10</v>
      </c>
      <c r="J12" s="65">
        <f>L12/105*100</f>
        <v>5346553.333333333</v>
      </c>
      <c r="K12" s="31">
        <v>5871010</v>
      </c>
      <c r="L12" s="31">
        <v>5613881</v>
      </c>
      <c r="M12" s="23">
        <f t="shared" si="2"/>
        <v>95.62036174355009</v>
      </c>
      <c r="N12" s="28">
        <f t="shared" si="3"/>
        <v>105</v>
      </c>
      <c r="O12" s="21" t="s">
        <v>10</v>
      </c>
    </row>
    <row r="13" spans="1:15" ht="12.75">
      <c r="A13" s="10"/>
      <c r="B13" s="16" t="s">
        <v>20</v>
      </c>
      <c r="C13" s="11" t="s">
        <v>3</v>
      </c>
      <c r="D13" s="30">
        <f>F13/112.7*100</f>
        <v>5081722.271517303</v>
      </c>
      <c r="E13" s="66">
        <v>6227647</v>
      </c>
      <c r="F13" s="30">
        <v>5727101</v>
      </c>
      <c r="G13" s="18">
        <f t="shared" si="0"/>
        <v>91.96251810675847</v>
      </c>
      <c r="H13" s="18">
        <f t="shared" si="1"/>
        <v>112.7</v>
      </c>
      <c r="I13" s="19" t="s">
        <v>10</v>
      </c>
      <c r="J13" s="37">
        <f>L13/113.3*100</f>
        <v>2280125.3309797</v>
      </c>
      <c r="K13" s="66">
        <v>3158850</v>
      </c>
      <c r="L13" s="30">
        <v>2583382</v>
      </c>
      <c r="M13" s="18">
        <f t="shared" si="2"/>
        <v>81.78235750352185</v>
      </c>
      <c r="N13" s="28">
        <f t="shared" si="3"/>
        <v>113.29999999999998</v>
      </c>
      <c r="O13" s="19" t="s">
        <v>10</v>
      </c>
    </row>
    <row r="14" spans="1:15" ht="15" customHeight="1">
      <c r="A14" s="15">
        <v>8</v>
      </c>
      <c r="B14" s="16" t="s">
        <v>21</v>
      </c>
      <c r="C14" s="17" t="s">
        <v>9</v>
      </c>
      <c r="D14" s="29">
        <f>F14/111.7*100</f>
        <v>25053.44673231871</v>
      </c>
      <c r="E14" s="29"/>
      <c r="F14" s="29">
        <v>27984.7</v>
      </c>
      <c r="G14" s="18"/>
      <c r="H14" s="18">
        <f t="shared" si="1"/>
        <v>111.70000000000002</v>
      </c>
      <c r="I14" s="19" t="s">
        <v>10</v>
      </c>
      <c r="J14" s="37">
        <f>L14/112.9*100</f>
        <v>25094.596988485384</v>
      </c>
      <c r="K14" s="29"/>
      <c r="L14" s="29">
        <v>28331.8</v>
      </c>
      <c r="M14" s="18"/>
      <c r="N14" s="28">
        <f t="shared" si="3"/>
        <v>112.9</v>
      </c>
      <c r="O14" s="19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2017-10-13T08:10:30Z</cp:lastPrinted>
  <dcterms:created xsi:type="dcterms:W3CDTF">2004-03-01T05:53:33Z</dcterms:created>
  <dcterms:modified xsi:type="dcterms:W3CDTF">2018-04-18T12:57:52Z</dcterms:modified>
  <cp:category/>
  <cp:version/>
  <cp:contentType/>
  <cp:contentStatus/>
</cp:coreProperties>
</file>